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Лист1!$A$1:$R$36</definedName>
  </definedNames>
  <calcPr calcId="114210"/>
</workbook>
</file>

<file path=xl/calcChain.xml><?xml version="1.0" encoding="utf-8"?>
<calcChain xmlns="http://schemas.openxmlformats.org/spreadsheetml/2006/main">
  <c r="Q34" i="1"/>
  <c r="P34"/>
  <c r="P28"/>
  <c r="R33"/>
  <c r="Q33"/>
  <c r="R32"/>
  <c r="Q32"/>
  <c r="P32"/>
  <c r="P29"/>
  <c r="Q29"/>
  <c r="R28"/>
  <c r="R29"/>
  <c r="R27"/>
  <c r="R26"/>
  <c r="Q28"/>
  <c r="Q27"/>
  <c r="Q26"/>
  <c r="P27"/>
  <c r="P26"/>
  <c r="P25"/>
  <c r="R34"/>
  <c r="P33"/>
  <c r="D33"/>
  <c r="O29"/>
  <c r="F29"/>
  <c r="N29"/>
  <c r="M29"/>
  <c r="L33"/>
  <c r="K33"/>
  <c r="J33"/>
  <c r="I33"/>
  <c r="H33"/>
  <c r="G33"/>
  <c r="F33"/>
  <c r="E33"/>
  <c r="D29"/>
  <c r="G29"/>
  <c r="H29"/>
  <c r="I29"/>
  <c r="J29"/>
  <c r="K29"/>
  <c r="L29"/>
  <c r="E29"/>
  <c r="R18"/>
  <c r="R20"/>
  <c r="R24"/>
  <c r="R25"/>
  <c r="R31"/>
  <c r="Q18"/>
  <c r="Q20"/>
  <c r="Q22"/>
  <c r="Q24"/>
  <c r="Q25"/>
  <c r="Q31"/>
  <c r="P18"/>
  <c r="P20"/>
  <c r="P22"/>
  <c r="P24"/>
  <c r="P31"/>
  <c r="L18"/>
  <c r="L34"/>
  <c r="K18"/>
  <c r="K34"/>
  <c r="J18"/>
  <c r="J34"/>
  <c r="I18"/>
  <c r="I34"/>
  <c r="H18"/>
  <c r="H34"/>
  <c r="G18"/>
  <c r="G34"/>
  <c r="F18"/>
  <c r="F34"/>
  <c r="E18"/>
  <c r="D34"/>
  <c r="E34"/>
  <c r="D18"/>
  <c r="O34"/>
  <c r="N34"/>
  <c r="M34"/>
</calcChain>
</file>

<file path=xl/sharedStrings.xml><?xml version="1.0" encoding="utf-8"?>
<sst xmlns="http://schemas.openxmlformats.org/spreadsheetml/2006/main" count="72" uniqueCount="56">
  <si>
    <t>№ п/п</t>
  </si>
  <si>
    <t>Учебный план</t>
  </si>
  <si>
    <t xml:space="preserve">Муниципального бюджетного учреждения дополнительного образования </t>
  </si>
  <si>
    <t xml:space="preserve"> «Созвездие» городского округа Спасск-Дальний </t>
  </si>
  <si>
    <t>1 -год обучения</t>
  </si>
  <si>
    <t>2 -год обучения</t>
  </si>
  <si>
    <t>3 -год обучения</t>
  </si>
  <si>
    <t>Количество групп</t>
  </si>
  <si>
    <t>Количество часов</t>
  </si>
  <si>
    <t>Количество учащихся</t>
  </si>
  <si>
    <t>Количество часов по годам обучения</t>
  </si>
  <si>
    <t>Наименование кружков</t>
  </si>
  <si>
    <t>ФИО педагога дополнительного образования</t>
  </si>
  <si>
    <t>ВСЕГО групп</t>
  </si>
  <si>
    <t>Общее количество учащихся</t>
  </si>
  <si>
    <t xml:space="preserve">Техническая направленность </t>
  </si>
  <si>
    <t>Дубей А.Н.</t>
  </si>
  <si>
    <t>" Картинг"</t>
  </si>
  <si>
    <t>"Автомодельный"</t>
  </si>
  <si>
    <t xml:space="preserve">Художественная направленность </t>
  </si>
  <si>
    <t>Костенко Н.А.</t>
  </si>
  <si>
    <t>Выжевская А.Р.</t>
  </si>
  <si>
    <t>Чиркова С.В.</t>
  </si>
  <si>
    <t>"Бумажные фантазии</t>
  </si>
  <si>
    <t>Сучкова Н.И.</t>
  </si>
  <si>
    <t>"Бумагопластика"</t>
  </si>
  <si>
    <t>Кудасова Е.А.</t>
  </si>
  <si>
    <t>Замковая Г.Н.</t>
  </si>
  <si>
    <t>"Юный краевед"</t>
  </si>
  <si>
    <t xml:space="preserve">Туристско- краеведческая направленность </t>
  </si>
  <si>
    <t xml:space="preserve">ИТОГО </t>
  </si>
  <si>
    <t>Е.А.Кудасова</t>
  </si>
  <si>
    <t>УТВЕРЖДАЮ</t>
  </si>
  <si>
    <t>Директор МБУДО «Созвездие»</t>
  </si>
  <si>
    <t>____________        Н.Г. Тибенко</t>
  </si>
  <si>
    <t>4-год обучения</t>
  </si>
  <si>
    <t>Чечель А.Ю.</t>
  </si>
  <si>
    <t>Соколов С.Ю.</t>
  </si>
  <si>
    <t>"Радиосвязь"</t>
  </si>
  <si>
    <t>"Начальное техническое моделирование"</t>
  </si>
  <si>
    <t>"Выжигание и обработка фанеры"</t>
  </si>
  <si>
    <t>"Тропинки творчества"</t>
  </si>
  <si>
    <t xml:space="preserve">"Творческая мастерская" </t>
  </si>
  <si>
    <t>"Искусство плетения "</t>
  </si>
  <si>
    <t>"Моделирование куклы"</t>
  </si>
  <si>
    <t>Всего худ. направ.</t>
  </si>
  <si>
    <t>Приказ №  73     от 01.09.2017 г.</t>
  </si>
  <si>
    <t>на 2017–2018 учебный год</t>
  </si>
  <si>
    <t>Общее количество  часов</t>
  </si>
  <si>
    <t>Всего тех. напр.</t>
  </si>
  <si>
    <t>Зам. директора по УВР</t>
  </si>
  <si>
    <t>"Я-патриот России" в/д</t>
  </si>
  <si>
    <t>"Страна мастеров" в/д</t>
  </si>
  <si>
    <t>"Мир веселой радуги" в/д</t>
  </si>
  <si>
    <t>"Чудеса своими руками"в/д</t>
  </si>
  <si>
    <t>Всего тур-кр. направ.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</si>
</sst>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8" xfId="0" applyFont="1" applyBorder="1" applyAlignment="1"/>
    <xf numFmtId="0" fontId="1" fillId="0" borderId="9" xfId="0" applyFont="1" applyBorder="1" applyAlignment="1"/>
    <xf numFmtId="0" fontId="6" fillId="0" borderId="0" xfId="0" applyFont="1" applyAlignment="1">
      <alignment horizontal="left" vertical="center" indent="15"/>
    </xf>
    <xf numFmtId="0" fontId="6" fillId="0" borderId="0" xfId="0" applyFont="1"/>
    <xf numFmtId="0" fontId="4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3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8" xfId="0" applyFont="1" applyBorder="1" applyAlignment="1"/>
    <xf numFmtId="0" fontId="2" fillId="0" borderId="19" xfId="0" applyFont="1" applyBorder="1" applyAlignment="1"/>
    <xf numFmtId="0" fontId="2" fillId="0" borderId="17" xfId="0" applyFont="1" applyBorder="1" applyAlignment="1"/>
    <xf numFmtId="0" fontId="3" fillId="0" borderId="0" xfId="0" applyFont="1" applyBorder="1" applyAlignment="1"/>
    <xf numFmtId="0" fontId="3" fillId="0" borderId="20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shrinkToFit="1"/>
    </xf>
    <xf numFmtId="0" fontId="4" fillId="0" borderId="1" xfId="0" applyFont="1" applyBorder="1" applyAlignment="1">
      <alignment wrapText="1"/>
    </xf>
    <xf numFmtId="0" fontId="1" fillId="0" borderId="11" xfId="0" applyFont="1" applyBorder="1"/>
    <xf numFmtId="0" fontId="1" fillId="0" borderId="0" xfId="0" applyFont="1" applyBorder="1"/>
    <xf numFmtId="0" fontId="1" fillId="0" borderId="1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topLeftCell="A7" zoomScaleNormal="110" zoomScaleSheetLayoutView="100" workbookViewId="0">
      <selection activeCell="P35" sqref="P35"/>
    </sheetView>
  </sheetViews>
  <sheetFormatPr defaultRowHeight="12.75"/>
  <cols>
    <col min="1" max="1" width="4" style="1" customWidth="1"/>
    <col min="2" max="2" width="13.5703125" style="1" customWidth="1"/>
    <col min="3" max="3" width="21" style="1" customWidth="1"/>
    <col min="4" max="4" width="6.7109375" style="1" customWidth="1"/>
    <col min="5" max="5" width="6.42578125" style="1" customWidth="1"/>
    <col min="6" max="7" width="6.5703125" style="1" customWidth="1"/>
    <col min="8" max="8" width="6.85546875" style="1" customWidth="1"/>
    <col min="9" max="9" width="6.7109375" style="1" customWidth="1"/>
    <col min="10" max="11" width="6.5703125" style="1" customWidth="1"/>
    <col min="12" max="12" width="7" style="1" customWidth="1"/>
    <col min="13" max="13" width="6.28515625" style="1" customWidth="1"/>
    <col min="14" max="14" width="6" style="1" customWidth="1"/>
    <col min="15" max="15" width="6.7109375" style="1" customWidth="1"/>
    <col min="16" max="16" width="7.7109375" style="1" customWidth="1"/>
    <col min="17" max="17" width="8.28515625" style="1" customWidth="1"/>
    <col min="18" max="18" width="8.140625" style="1" customWidth="1"/>
    <col min="19" max="16384" width="9.140625" style="1"/>
  </cols>
  <sheetData>
    <row r="1" spans="1:19" ht="16.5">
      <c r="O1" s="55" t="s">
        <v>32</v>
      </c>
      <c r="P1" s="55"/>
      <c r="Q1" s="55"/>
      <c r="R1" s="55"/>
      <c r="S1" s="13"/>
    </row>
    <row r="2" spans="1:19" ht="16.5">
      <c r="O2" s="55" t="s">
        <v>33</v>
      </c>
      <c r="P2" s="55"/>
      <c r="Q2" s="55"/>
      <c r="R2" s="55"/>
      <c r="S2" s="14"/>
    </row>
    <row r="3" spans="1:19" ht="16.5">
      <c r="O3" s="55" t="s">
        <v>34</v>
      </c>
      <c r="P3" s="55"/>
      <c r="Q3" s="55"/>
      <c r="R3" s="55"/>
      <c r="S3" s="13"/>
    </row>
    <row r="4" spans="1:19" ht="16.5">
      <c r="O4" s="55" t="s">
        <v>46</v>
      </c>
      <c r="P4" s="55"/>
      <c r="Q4" s="55"/>
      <c r="R4" s="55"/>
      <c r="S4" s="13"/>
    </row>
    <row r="5" spans="1:19" ht="15.7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9" ht="15.7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9" ht="15.7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9" ht="16.5" thickBot="1">
      <c r="A8" s="44" t="s">
        <v>47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9" ht="18.75" customHeight="1">
      <c r="A9" s="45" t="s">
        <v>0</v>
      </c>
      <c r="B9" s="51" t="s">
        <v>12</v>
      </c>
      <c r="C9" s="51" t="s">
        <v>11</v>
      </c>
      <c r="D9" s="67" t="s">
        <v>10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40" t="s">
        <v>13</v>
      </c>
      <c r="Q9" s="48" t="s">
        <v>48</v>
      </c>
      <c r="R9" s="40" t="s">
        <v>14</v>
      </c>
    </row>
    <row r="10" spans="1:19" ht="28.5" customHeight="1" thickBot="1">
      <c r="A10" s="46"/>
      <c r="B10" s="59"/>
      <c r="C10" s="52"/>
      <c r="D10" s="54" t="s">
        <v>4</v>
      </c>
      <c r="E10" s="54"/>
      <c r="F10" s="54"/>
      <c r="G10" s="57" t="s">
        <v>5</v>
      </c>
      <c r="H10" s="57"/>
      <c r="I10" s="57"/>
      <c r="J10" s="54" t="s">
        <v>6</v>
      </c>
      <c r="K10" s="54"/>
      <c r="L10" s="54"/>
      <c r="M10" s="57" t="s">
        <v>35</v>
      </c>
      <c r="N10" s="57"/>
      <c r="O10" s="58"/>
      <c r="P10" s="41"/>
      <c r="Q10" s="49"/>
      <c r="R10" s="41"/>
    </row>
    <row r="11" spans="1:19" ht="67.5" customHeight="1" thickBot="1">
      <c r="A11" s="47"/>
      <c r="B11" s="60"/>
      <c r="C11" s="53"/>
      <c r="D11" s="4" t="s">
        <v>7</v>
      </c>
      <c r="E11" s="5" t="s">
        <v>8</v>
      </c>
      <c r="F11" s="6" t="s">
        <v>9</v>
      </c>
      <c r="G11" s="7" t="s">
        <v>7</v>
      </c>
      <c r="H11" s="3" t="s">
        <v>8</v>
      </c>
      <c r="I11" s="8" t="s">
        <v>9</v>
      </c>
      <c r="J11" s="4" t="s">
        <v>7</v>
      </c>
      <c r="K11" s="5" t="s">
        <v>8</v>
      </c>
      <c r="L11" s="6" t="s">
        <v>9</v>
      </c>
      <c r="M11" s="7" t="s">
        <v>7</v>
      </c>
      <c r="N11" s="3" t="s">
        <v>8</v>
      </c>
      <c r="O11" s="8" t="s">
        <v>9</v>
      </c>
      <c r="P11" s="42"/>
      <c r="Q11" s="50"/>
      <c r="R11" s="42"/>
    </row>
    <row r="12" spans="1:19" ht="19.5" customHeight="1" thickBot="1">
      <c r="A12" s="11"/>
      <c r="B12" s="26"/>
      <c r="C12" s="27"/>
      <c r="D12" s="61" t="s">
        <v>15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28"/>
      <c r="Q12" s="29"/>
      <c r="R12" s="28"/>
    </row>
    <row r="13" spans="1:19" ht="15.75" customHeight="1">
      <c r="A13" s="23">
        <v>1</v>
      </c>
      <c r="B13" s="32" t="s">
        <v>16</v>
      </c>
      <c r="C13" s="2" t="s">
        <v>17</v>
      </c>
      <c r="D13" s="9">
        <v>2</v>
      </c>
      <c r="E13" s="9">
        <v>12</v>
      </c>
      <c r="F13" s="9">
        <v>24</v>
      </c>
      <c r="G13" s="9">
        <v>1</v>
      </c>
      <c r="H13" s="9">
        <v>6</v>
      </c>
      <c r="I13" s="9">
        <v>12</v>
      </c>
      <c r="J13" s="9">
        <v>1</v>
      </c>
      <c r="K13" s="9">
        <v>8</v>
      </c>
      <c r="L13" s="9">
        <v>12</v>
      </c>
      <c r="M13" s="9"/>
      <c r="N13" s="9"/>
      <c r="O13" s="9"/>
      <c r="P13" s="9">
        <v>4</v>
      </c>
      <c r="Q13" s="9">
        <v>26</v>
      </c>
      <c r="R13" s="9">
        <v>48</v>
      </c>
    </row>
    <row r="14" spans="1:19" ht="15.75" customHeight="1" thickBot="1">
      <c r="A14" s="24">
        <v>2</v>
      </c>
      <c r="B14" s="32" t="s">
        <v>36</v>
      </c>
      <c r="C14" s="2" t="s">
        <v>18</v>
      </c>
      <c r="D14" s="9">
        <v>2</v>
      </c>
      <c r="E14" s="9">
        <v>12</v>
      </c>
      <c r="F14" s="9">
        <v>24</v>
      </c>
      <c r="G14" s="9">
        <v>1</v>
      </c>
      <c r="H14" s="9">
        <v>6</v>
      </c>
      <c r="I14" s="9">
        <v>12</v>
      </c>
      <c r="J14" s="9">
        <v>1</v>
      </c>
      <c r="K14" s="9">
        <v>8</v>
      </c>
      <c r="L14" s="9">
        <v>12</v>
      </c>
      <c r="M14" s="9"/>
      <c r="N14" s="9"/>
      <c r="O14" s="9"/>
      <c r="P14" s="9">
        <v>4</v>
      </c>
      <c r="Q14" s="9">
        <v>26</v>
      </c>
      <c r="R14" s="9">
        <v>48</v>
      </c>
    </row>
    <row r="15" spans="1:19" ht="15.75" customHeight="1" thickBot="1">
      <c r="A15" s="25">
        <v>3</v>
      </c>
      <c r="B15" s="32" t="s">
        <v>37</v>
      </c>
      <c r="C15" s="2" t="s">
        <v>38</v>
      </c>
      <c r="D15" s="9">
        <v>1</v>
      </c>
      <c r="E15" s="9">
        <v>6</v>
      </c>
      <c r="F15" s="9">
        <v>12</v>
      </c>
      <c r="G15" s="9">
        <v>1</v>
      </c>
      <c r="H15" s="9">
        <v>6</v>
      </c>
      <c r="I15" s="9">
        <v>12</v>
      </c>
      <c r="J15" s="9"/>
      <c r="K15" s="9"/>
      <c r="L15" s="9"/>
      <c r="M15" s="9"/>
      <c r="N15" s="9"/>
      <c r="O15" s="9"/>
      <c r="P15" s="9">
        <v>2</v>
      </c>
      <c r="Q15" s="9">
        <v>12</v>
      </c>
      <c r="R15" s="9">
        <v>24</v>
      </c>
    </row>
    <row r="16" spans="1:19" ht="31.5" customHeight="1" thickBot="1">
      <c r="A16" s="25">
        <v>4</v>
      </c>
      <c r="B16" s="32" t="s">
        <v>24</v>
      </c>
      <c r="C16" s="32" t="s">
        <v>39</v>
      </c>
      <c r="D16" s="9">
        <v>1</v>
      </c>
      <c r="E16" s="9">
        <v>4</v>
      </c>
      <c r="F16" s="9">
        <v>12</v>
      </c>
      <c r="G16" s="9">
        <v>1</v>
      </c>
      <c r="H16" s="9">
        <v>4</v>
      </c>
      <c r="I16" s="9">
        <v>12</v>
      </c>
      <c r="J16" s="9"/>
      <c r="K16" s="9"/>
      <c r="L16" s="9"/>
      <c r="M16" s="9"/>
      <c r="N16" s="9"/>
      <c r="O16" s="9"/>
      <c r="P16" s="9">
        <v>2</v>
      </c>
      <c r="Q16" s="9">
        <v>8</v>
      </c>
      <c r="R16" s="9">
        <v>24</v>
      </c>
    </row>
    <row r="17" spans="1:18" ht="30" customHeight="1" thickBot="1">
      <c r="A17" s="25">
        <v>5</v>
      </c>
      <c r="B17" s="32" t="s">
        <v>21</v>
      </c>
      <c r="C17" s="32" t="s">
        <v>40</v>
      </c>
      <c r="D17" s="9">
        <v>1</v>
      </c>
      <c r="E17" s="9">
        <v>4</v>
      </c>
      <c r="F17" s="9">
        <v>12</v>
      </c>
      <c r="G17" s="9">
        <v>1</v>
      </c>
      <c r="H17" s="9">
        <v>4</v>
      </c>
      <c r="I17" s="9">
        <v>12</v>
      </c>
      <c r="J17" s="9"/>
      <c r="K17" s="9"/>
      <c r="L17" s="9"/>
      <c r="M17" s="9"/>
      <c r="N17" s="9"/>
      <c r="O17" s="9"/>
      <c r="P17" s="9">
        <v>2</v>
      </c>
      <c r="Q17" s="9">
        <v>8</v>
      </c>
      <c r="R17" s="9">
        <v>24</v>
      </c>
    </row>
    <row r="18" spans="1:18" ht="23.25" customHeight="1" thickBot="1">
      <c r="A18" s="25"/>
      <c r="B18" s="34" t="s">
        <v>49</v>
      </c>
      <c r="C18" s="33"/>
      <c r="D18" s="21">
        <f t="shared" ref="D18:L18" si="0">SUM(D13:D17)</f>
        <v>7</v>
      </c>
      <c r="E18" s="21">
        <f t="shared" si="0"/>
        <v>38</v>
      </c>
      <c r="F18" s="21">
        <f t="shared" si="0"/>
        <v>84</v>
      </c>
      <c r="G18" s="21">
        <f t="shared" si="0"/>
        <v>5</v>
      </c>
      <c r="H18" s="21">
        <f t="shared" si="0"/>
        <v>26</v>
      </c>
      <c r="I18" s="21">
        <f t="shared" si="0"/>
        <v>60</v>
      </c>
      <c r="J18" s="21">
        <f t="shared" si="0"/>
        <v>2</v>
      </c>
      <c r="K18" s="21">
        <f t="shared" si="0"/>
        <v>16</v>
      </c>
      <c r="L18" s="21">
        <f t="shared" si="0"/>
        <v>24</v>
      </c>
      <c r="M18" s="21"/>
      <c r="N18" s="21"/>
      <c r="O18" s="21"/>
      <c r="P18" s="21">
        <f>SUM(P13:P17)</f>
        <v>14</v>
      </c>
      <c r="Q18" s="21">
        <f>SUM(Q13:Q17)</f>
        <v>80</v>
      </c>
      <c r="R18" s="21">
        <f>SUM(R13:R17)</f>
        <v>168</v>
      </c>
    </row>
    <row r="19" spans="1:18" ht="20.25" customHeight="1">
      <c r="A19" s="20"/>
      <c r="B19" s="30"/>
      <c r="C19" s="31"/>
      <c r="D19" s="64" t="s">
        <v>19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17"/>
      <c r="Q19" s="10"/>
      <c r="R19" s="17"/>
    </row>
    <row r="20" spans="1:18" ht="18.75" customHeight="1">
      <c r="A20" s="9">
        <v>6</v>
      </c>
      <c r="B20" s="2" t="s">
        <v>20</v>
      </c>
      <c r="C20" s="2" t="s">
        <v>23</v>
      </c>
      <c r="D20" s="9"/>
      <c r="E20" s="9"/>
      <c r="F20" s="9"/>
      <c r="G20" s="9">
        <v>1</v>
      </c>
      <c r="H20" s="9">
        <v>6</v>
      </c>
      <c r="I20" s="9">
        <v>12</v>
      </c>
      <c r="J20" s="9">
        <v>1</v>
      </c>
      <c r="K20" s="9">
        <v>6</v>
      </c>
      <c r="L20" s="9">
        <v>14</v>
      </c>
      <c r="M20" s="9"/>
      <c r="N20" s="9"/>
      <c r="O20" s="9"/>
      <c r="P20" s="9">
        <f t="shared" ref="P20:P25" si="1">J20+G20+D20+M20</f>
        <v>2</v>
      </c>
      <c r="Q20" s="9">
        <f t="shared" ref="Q20:Q25" si="2">N20+K20+H20+E20</f>
        <v>12</v>
      </c>
      <c r="R20" s="9">
        <f t="shared" ref="R20:R25" si="3">O20+L20+I20+F20</f>
        <v>26</v>
      </c>
    </row>
    <row r="21" spans="1:18" ht="17.25" customHeight="1">
      <c r="A21" s="9">
        <v>7</v>
      </c>
      <c r="B21" s="2" t="s">
        <v>20</v>
      </c>
      <c r="C21" s="2" t="s">
        <v>41</v>
      </c>
      <c r="D21" s="9">
        <v>1</v>
      </c>
      <c r="E21" s="9">
        <v>4</v>
      </c>
      <c r="F21" s="9">
        <v>12</v>
      </c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>
        <v>4</v>
      </c>
      <c r="R21" s="9">
        <v>12</v>
      </c>
    </row>
    <row r="22" spans="1:18" ht="16.5" customHeight="1">
      <c r="A22" s="9">
        <v>8</v>
      </c>
      <c r="B22" s="2" t="s">
        <v>21</v>
      </c>
      <c r="C22" s="2" t="s">
        <v>42</v>
      </c>
      <c r="D22" s="9">
        <v>1</v>
      </c>
      <c r="E22" s="9">
        <v>4</v>
      </c>
      <c r="F22" s="9">
        <v>15</v>
      </c>
      <c r="G22" s="9">
        <v>1</v>
      </c>
      <c r="H22" s="9">
        <v>4</v>
      </c>
      <c r="I22" s="9">
        <v>12</v>
      </c>
      <c r="J22" s="9"/>
      <c r="K22" s="9"/>
      <c r="L22" s="9"/>
      <c r="M22" s="9"/>
      <c r="N22" s="9"/>
      <c r="O22" s="9"/>
      <c r="P22" s="9">
        <f t="shared" si="1"/>
        <v>2</v>
      </c>
      <c r="Q22" s="9">
        <f t="shared" si="2"/>
        <v>8</v>
      </c>
      <c r="R22" s="9">
        <v>27</v>
      </c>
    </row>
    <row r="23" spans="1:18" ht="21" customHeight="1">
      <c r="A23" s="9">
        <v>9</v>
      </c>
      <c r="B23" s="2" t="s">
        <v>22</v>
      </c>
      <c r="C23" s="2" t="s">
        <v>43</v>
      </c>
      <c r="D23" s="9">
        <v>2</v>
      </c>
      <c r="E23" s="9">
        <v>12</v>
      </c>
      <c r="F23" s="9">
        <v>30</v>
      </c>
      <c r="G23" s="9">
        <v>2</v>
      </c>
      <c r="H23" s="9">
        <v>12</v>
      </c>
      <c r="I23" s="9">
        <v>24</v>
      </c>
      <c r="J23" s="9"/>
      <c r="K23" s="9"/>
      <c r="L23" s="9"/>
      <c r="M23" s="9"/>
      <c r="N23" s="9"/>
      <c r="O23" s="9"/>
      <c r="P23" s="9">
        <v>4</v>
      </c>
      <c r="Q23" s="9">
        <v>24</v>
      </c>
      <c r="R23" s="9">
        <v>54</v>
      </c>
    </row>
    <row r="24" spans="1:18">
      <c r="A24" s="9">
        <v>10</v>
      </c>
      <c r="B24" s="2" t="s">
        <v>24</v>
      </c>
      <c r="C24" s="2" t="s">
        <v>25</v>
      </c>
      <c r="D24" s="9">
        <v>1</v>
      </c>
      <c r="E24" s="9">
        <v>4</v>
      </c>
      <c r="F24" s="9">
        <v>15</v>
      </c>
      <c r="G24" s="9">
        <v>1</v>
      </c>
      <c r="H24" s="9">
        <v>4</v>
      </c>
      <c r="I24" s="9">
        <v>12</v>
      </c>
      <c r="J24" s="9"/>
      <c r="K24" s="9"/>
      <c r="L24" s="9"/>
      <c r="M24" s="9"/>
      <c r="N24" s="9"/>
      <c r="O24" s="9"/>
      <c r="P24" s="9">
        <f t="shared" si="1"/>
        <v>2</v>
      </c>
      <c r="Q24" s="9">
        <f t="shared" si="2"/>
        <v>8</v>
      </c>
      <c r="R24" s="9">
        <f t="shared" si="3"/>
        <v>27</v>
      </c>
    </row>
    <row r="25" spans="1:18">
      <c r="A25" s="9">
        <v>11</v>
      </c>
      <c r="B25" s="2" t="s">
        <v>26</v>
      </c>
      <c r="C25" s="2" t="s">
        <v>44</v>
      </c>
      <c r="D25" s="9">
        <v>1</v>
      </c>
      <c r="E25" s="9">
        <v>6</v>
      </c>
      <c r="F25" s="9">
        <v>12</v>
      </c>
      <c r="G25" s="9">
        <v>1</v>
      </c>
      <c r="H25" s="9">
        <v>6</v>
      </c>
      <c r="I25" s="9">
        <v>12</v>
      </c>
      <c r="J25" s="9"/>
      <c r="K25" s="9"/>
      <c r="L25" s="9"/>
      <c r="M25" s="9"/>
      <c r="N25" s="9"/>
      <c r="O25" s="9"/>
      <c r="P25" s="9">
        <f t="shared" si="1"/>
        <v>2</v>
      </c>
      <c r="Q25" s="9">
        <f t="shared" si="2"/>
        <v>12</v>
      </c>
      <c r="R25" s="9">
        <f t="shared" si="3"/>
        <v>24</v>
      </c>
    </row>
    <row r="26" spans="1:18">
      <c r="A26" s="9">
        <v>12</v>
      </c>
      <c r="B26" s="2" t="s">
        <v>24</v>
      </c>
      <c r="C26" s="2" t="s">
        <v>54</v>
      </c>
      <c r="D26" s="9">
        <v>4</v>
      </c>
      <c r="E26" s="9">
        <v>8</v>
      </c>
      <c r="F26" s="9">
        <v>57</v>
      </c>
      <c r="G26" s="9">
        <v>1</v>
      </c>
      <c r="H26" s="9">
        <v>2</v>
      </c>
      <c r="I26" s="9">
        <v>15</v>
      </c>
      <c r="J26" s="9">
        <v>2</v>
      </c>
      <c r="K26" s="9">
        <v>4</v>
      </c>
      <c r="L26" s="9">
        <v>30</v>
      </c>
      <c r="M26" s="9"/>
      <c r="N26" s="9"/>
      <c r="O26" s="9"/>
      <c r="P26" s="9">
        <f t="shared" ref="P26:R27" si="4">SUM(D26+G26+J26)</f>
        <v>7</v>
      </c>
      <c r="Q26" s="9">
        <f t="shared" si="4"/>
        <v>14</v>
      </c>
      <c r="R26" s="9">
        <f t="shared" si="4"/>
        <v>102</v>
      </c>
    </row>
    <row r="27" spans="1:18">
      <c r="A27" s="9">
        <v>13</v>
      </c>
      <c r="B27" s="2" t="s">
        <v>21</v>
      </c>
      <c r="C27" s="2" t="s">
        <v>53</v>
      </c>
      <c r="D27" s="9">
        <v>4</v>
      </c>
      <c r="E27" s="9">
        <v>8</v>
      </c>
      <c r="F27" s="9">
        <v>57</v>
      </c>
      <c r="G27" s="9">
        <v>1</v>
      </c>
      <c r="H27" s="9">
        <v>2</v>
      </c>
      <c r="I27" s="9">
        <v>15</v>
      </c>
      <c r="J27" s="9">
        <v>2</v>
      </c>
      <c r="K27" s="9">
        <v>4</v>
      </c>
      <c r="L27" s="9">
        <v>30</v>
      </c>
      <c r="M27" s="9"/>
      <c r="N27" s="9"/>
      <c r="O27" s="9"/>
      <c r="P27" s="9">
        <f t="shared" si="4"/>
        <v>7</v>
      </c>
      <c r="Q27" s="9">
        <f t="shared" si="4"/>
        <v>14</v>
      </c>
      <c r="R27" s="9">
        <f t="shared" si="4"/>
        <v>102</v>
      </c>
    </row>
    <row r="28" spans="1:18">
      <c r="A28" s="9">
        <v>14</v>
      </c>
      <c r="B28" s="2" t="s">
        <v>20</v>
      </c>
      <c r="C28" s="2" t="s">
        <v>52</v>
      </c>
      <c r="D28" s="9">
        <v>2</v>
      </c>
      <c r="E28" s="9">
        <v>4</v>
      </c>
      <c r="F28" s="9">
        <v>29</v>
      </c>
      <c r="G28" s="9"/>
      <c r="H28" s="9"/>
      <c r="I28" s="9"/>
      <c r="J28" s="9">
        <v>2</v>
      </c>
      <c r="K28" s="9">
        <v>4</v>
      </c>
      <c r="L28" s="9">
        <v>28</v>
      </c>
      <c r="M28" s="9">
        <v>3</v>
      </c>
      <c r="N28" s="9">
        <v>6</v>
      </c>
      <c r="O28" s="9">
        <v>45</v>
      </c>
      <c r="P28" s="9">
        <f>SUM(D28+G28+J28+M28)</f>
        <v>7</v>
      </c>
      <c r="Q28" s="9">
        <f>SUM(E28+H28+K28+N28)</f>
        <v>14</v>
      </c>
      <c r="R28" s="9">
        <f>SUM(F28+I28+L28+O28)</f>
        <v>102</v>
      </c>
    </row>
    <row r="29" spans="1:18" s="15" customFormat="1">
      <c r="A29" s="21"/>
      <c r="B29" s="22" t="s">
        <v>45</v>
      </c>
      <c r="C29" s="22"/>
      <c r="D29" s="21">
        <f>SUM(D20:D28)</f>
        <v>16</v>
      </c>
      <c r="E29" s="21">
        <f>SUM(E20:E28)</f>
        <v>50</v>
      </c>
      <c r="F29" s="21">
        <f>SUM(F20+I29+L29+O29)</f>
        <v>249</v>
      </c>
      <c r="G29" s="21">
        <f t="shared" ref="G29:R29" si="5">SUM(G20:G28)</f>
        <v>8</v>
      </c>
      <c r="H29" s="21">
        <f t="shared" si="5"/>
        <v>36</v>
      </c>
      <c r="I29" s="21">
        <f t="shared" si="5"/>
        <v>102</v>
      </c>
      <c r="J29" s="21">
        <f t="shared" si="5"/>
        <v>7</v>
      </c>
      <c r="K29" s="21">
        <f t="shared" si="5"/>
        <v>18</v>
      </c>
      <c r="L29" s="21">
        <f t="shared" si="5"/>
        <v>102</v>
      </c>
      <c r="M29" s="21">
        <f t="shared" si="5"/>
        <v>3</v>
      </c>
      <c r="N29" s="21">
        <f t="shared" si="5"/>
        <v>6</v>
      </c>
      <c r="O29" s="21">
        <f t="shared" si="5"/>
        <v>45</v>
      </c>
      <c r="P29" s="21">
        <f t="shared" si="5"/>
        <v>34</v>
      </c>
      <c r="Q29" s="21">
        <f t="shared" si="5"/>
        <v>110</v>
      </c>
      <c r="R29" s="21">
        <f t="shared" si="5"/>
        <v>476</v>
      </c>
    </row>
    <row r="30" spans="1:18" ht="19.5" customHeight="1">
      <c r="A30" s="16"/>
      <c r="B30" s="18"/>
      <c r="C30" s="19"/>
      <c r="D30" s="64" t="s">
        <v>29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  <c r="P30" s="35"/>
      <c r="Q30" s="36"/>
      <c r="R30" s="35"/>
    </row>
    <row r="31" spans="1:18">
      <c r="A31" s="9">
        <v>15</v>
      </c>
      <c r="B31" s="37" t="s">
        <v>27</v>
      </c>
      <c r="C31" s="37" t="s">
        <v>28</v>
      </c>
      <c r="D31" s="9">
        <v>1</v>
      </c>
      <c r="E31" s="9">
        <v>4</v>
      </c>
      <c r="F31" s="9">
        <v>15</v>
      </c>
      <c r="G31" s="9">
        <v>1</v>
      </c>
      <c r="H31" s="9">
        <v>6</v>
      </c>
      <c r="I31" s="9">
        <v>12</v>
      </c>
      <c r="J31" s="9">
        <v>1</v>
      </c>
      <c r="K31" s="9">
        <v>6</v>
      </c>
      <c r="L31" s="9">
        <v>12</v>
      </c>
      <c r="M31" s="9"/>
      <c r="N31" s="9"/>
      <c r="O31" s="9"/>
      <c r="P31" s="9">
        <f>J31+G31+D31+M31</f>
        <v>3</v>
      </c>
      <c r="Q31" s="9">
        <f>N31+K31+H31+E31</f>
        <v>16</v>
      </c>
      <c r="R31" s="9">
        <f>O31+L31+I31+F31</f>
        <v>39</v>
      </c>
    </row>
    <row r="32" spans="1:18">
      <c r="A32" s="9">
        <v>16</v>
      </c>
      <c r="B32" s="37" t="s">
        <v>27</v>
      </c>
      <c r="C32" s="37" t="s">
        <v>51</v>
      </c>
      <c r="D32" s="9">
        <v>2</v>
      </c>
      <c r="E32" s="9">
        <v>4</v>
      </c>
      <c r="F32" s="9">
        <v>26</v>
      </c>
      <c r="G32" s="9"/>
      <c r="H32" s="9"/>
      <c r="I32" s="9"/>
      <c r="J32" s="9">
        <v>4</v>
      </c>
      <c r="K32" s="9">
        <v>8</v>
      </c>
      <c r="L32" s="9">
        <v>46</v>
      </c>
      <c r="M32" s="9"/>
      <c r="N32" s="9"/>
      <c r="O32" s="9"/>
      <c r="P32" s="9">
        <f>SUM(D32+G32+J32)</f>
        <v>6</v>
      </c>
      <c r="Q32" s="9">
        <f>SUM(E32+H32+K32)</f>
        <v>12</v>
      </c>
      <c r="R32" s="9">
        <f>SUM(F32+I32+L32)</f>
        <v>72</v>
      </c>
    </row>
    <row r="33" spans="1:18">
      <c r="A33" s="9"/>
      <c r="B33" s="38" t="s">
        <v>55</v>
      </c>
      <c r="C33" s="37"/>
      <c r="D33" s="21">
        <f t="shared" ref="D33:L33" si="6">SUM(D31:D32)</f>
        <v>3</v>
      </c>
      <c r="E33" s="21">
        <f t="shared" si="6"/>
        <v>8</v>
      </c>
      <c r="F33" s="21">
        <f t="shared" si="6"/>
        <v>41</v>
      </c>
      <c r="G33" s="21">
        <f t="shared" si="6"/>
        <v>1</v>
      </c>
      <c r="H33" s="21">
        <f t="shared" si="6"/>
        <v>6</v>
      </c>
      <c r="I33" s="21">
        <f t="shared" si="6"/>
        <v>12</v>
      </c>
      <c r="J33" s="21">
        <f t="shared" si="6"/>
        <v>5</v>
      </c>
      <c r="K33" s="21">
        <f t="shared" si="6"/>
        <v>14</v>
      </c>
      <c r="L33" s="21">
        <f t="shared" si="6"/>
        <v>58</v>
      </c>
      <c r="M33" s="21"/>
      <c r="N33" s="21"/>
      <c r="O33" s="21"/>
      <c r="P33" s="21">
        <f>SUM(D33+G33+J33)</f>
        <v>9</v>
      </c>
      <c r="Q33" s="21">
        <f>SUM(Q31:Q32)</f>
        <v>28</v>
      </c>
      <c r="R33" s="21">
        <f>SUM(R31:R32)</f>
        <v>111</v>
      </c>
    </row>
    <row r="34" spans="1:18" ht="18.75" customHeight="1">
      <c r="A34" s="37"/>
      <c r="B34" s="37" t="s">
        <v>30</v>
      </c>
      <c r="C34" s="37"/>
      <c r="D34" s="21">
        <f>E18+E29+E31</f>
        <v>92</v>
      </c>
      <c r="E34" s="21">
        <f>E17+E29+E20+E31</f>
        <v>58</v>
      </c>
      <c r="F34" s="21">
        <f>F18+F29+F31</f>
        <v>348</v>
      </c>
      <c r="G34" s="21">
        <f>G18+G29+G31</f>
        <v>14</v>
      </c>
      <c r="H34" s="21">
        <f>H18+H29+H31</f>
        <v>68</v>
      </c>
      <c r="I34" s="21">
        <f>I18+I29+I31</f>
        <v>174</v>
      </c>
      <c r="J34" s="21">
        <f>J18+J131+J31</f>
        <v>3</v>
      </c>
      <c r="K34" s="21">
        <f>K18+K131+K31</f>
        <v>22</v>
      </c>
      <c r="L34" s="21">
        <f>L18+L29+L31</f>
        <v>138</v>
      </c>
      <c r="M34" s="21" t="e">
        <f>M21+#REF!+#REF!+#REF!</f>
        <v>#REF!</v>
      </c>
      <c r="N34" s="21" t="e">
        <f>N21+#REF!+#REF!+#REF!</f>
        <v>#REF!</v>
      </c>
      <c r="O34" s="21" t="e">
        <f>O21+#REF!+#REF!+#REF!</f>
        <v>#REF!</v>
      </c>
      <c r="P34" s="39">
        <f>P18+P29+P33</f>
        <v>57</v>
      </c>
      <c r="Q34" s="39">
        <f>Q18+Q29+Q33</f>
        <v>218</v>
      </c>
      <c r="R34" s="39">
        <f>R18+R29+R33</f>
        <v>755</v>
      </c>
    </row>
    <row r="36" spans="1:18">
      <c r="B36" s="56" t="s">
        <v>50</v>
      </c>
      <c r="C36" s="56"/>
      <c r="D36" s="12"/>
      <c r="E36" s="12"/>
      <c r="F36" s="12"/>
      <c r="G36" s="55" t="s">
        <v>31</v>
      </c>
      <c r="H36" s="55"/>
      <c r="I36" s="55"/>
    </row>
  </sheetData>
  <mergeCells count="24">
    <mergeCell ref="D19:O19"/>
    <mergeCell ref="D30:O30"/>
    <mergeCell ref="G10:I10"/>
    <mergeCell ref="D9:O9"/>
    <mergeCell ref="O1:R1"/>
    <mergeCell ref="O2:R2"/>
    <mergeCell ref="O3:R3"/>
    <mergeCell ref="O4:R4"/>
    <mergeCell ref="B36:C36"/>
    <mergeCell ref="J10:L10"/>
    <mergeCell ref="M10:O10"/>
    <mergeCell ref="B9:B11"/>
    <mergeCell ref="G36:I36"/>
    <mergeCell ref="D12:O12"/>
    <mergeCell ref="R9:R11"/>
    <mergeCell ref="A5:R5"/>
    <mergeCell ref="A6:R6"/>
    <mergeCell ref="A7:R7"/>
    <mergeCell ref="A8:R8"/>
    <mergeCell ref="A9:A11"/>
    <mergeCell ref="P9:P11"/>
    <mergeCell ref="Q9:Q11"/>
    <mergeCell ref="C9:C11"/>
    <mergeCell ref="D10:F10"/>
  </mergeCells>
  <phoneticPr fontId="7" type="noConversion"/>
  <pageMargins left="0.31496062992125984" right="0.19685039370078741" top="0.39370078740157483" bottom="0.17" header="0.43307086614173229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2017-10-02T02:52:05Z</cp:lastPrinted>
  <dcterms:created xsi:type="dcterms:W3CDTF">2006-09-16T00:00:00Z</dcterms:created>
  <dcterms:modified xsi:type="dcterms:W3CDTF">2017-10-02T02:52:09Z</dcterms:modified>
</cp:coreProperties>
</file>